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98"/>
  </bookViews>
  <sheets>
    <sheet name="Sheet1" sheetId="1" r:id="rId1"/>
  </sheets>
  <definedNames>
    <definedName name="_xlnm._FilterDatabase" localSheetId="0" hidden="1">Sheet1!$A$1:$K$29</definedName>
  </definedNames>
  <calcPr calcId="144525"/>
</workbook>
</file>

<file path=xl/sharedStrings.xml><?xml version="1.0" encoding="utf-8"?>
<sst xmlns="http://schemas.openxmlformats.org/spreadsheetml/2006/main" count="123" uniqueCount="94">
  <si>
    <t>兴海县2021年度县级巩固拓展脱贫攻坚成果与乡村振兴衔接项目库动态调整情况表</t>
  </si>
  <si>
    <t>序号</t>
  </si>
  <si>
    <t>地区</t>
  </si>
  <si>
    <t>项目类型</t>
  </si>
  <si>
    <t>项目名称</t>
  </si>
  <si>
    <t>建设内容</t>
  </si>
  <si>
    <t>项目实施单位</t>
  </si>
  <si>
    <t>资金安排（万元）</t>
  </si>
  <si>
    <t>收益对象</t>
  </si>
  <si>
    <t>绩效目标</t>
  </si>
  <si>
    <t>群众参与和带贫减贫机制</t>
  </si>
  <si>
    <t>备注</t>
  </si>
  <si>
    <t>合计</t>
  </si>
  <si>
    <t>中央衔接资金</t>
  </si>
  <si>
    <t>省级衔接资金</t>
  </si>
  <si>
    <t>州级衔接资金</t>
  </si>
  <si>
    <t>县级资金下拨</t>
  </si>
  <si>
    <t>兴海县</t>
  </si>
  <si>
    <t>一</t>
  </si>
  <si>
    <t>产业类</t>
  </si>
  <si>
    <t>兴海县特色牦牛奶产业发展项目</t>
  </si>
  <si>
    <t>新建牦牛奶加工车间一座，物流中心，部分配套设施，鲜奶储存、奶质检测、运输等设备以及日处理鲜奶20吨加工生产线。</t>
  </si>
  <si>
    <t>兴海县发改局</t>
  </si>
  <si>
    <t>带动当地牧民增收，吸纳农牧民劳动力就业，优化当地产业结构。</t>
  </si>
  <si>
    <t>河卡镇五一村牦牛养殖产业发展项目</t>
  </si>
  <si>
    <t>新建牛棚2座、储草棚1座、饲料加工车间、储液池、粪污处理棚、消毒室、生产用房、内部道路、太阳能路灯、供电、供水，牦牛、养殖设备购置等。</t>
  </si>
  <si>
    <t>兴海县乡村振兴局</t>
  </si>
  <si>
    <t>通过项目实施，进一步完善股份制改造，进行资源整合、折股量化。资金进行折股量化注入合作社，资金按照社员人数进行股份分配。每年年底全村收益分配按照社员占股进行分红，增加牧民收入。</t>
  </si>
  <si>
    <t>项目收益按照“四分法”进行分配，其中50%用于滚定发展壮大村集体产业，20%用于全体村民分红，15%用于村级公益性事业，15%用于村级基础设施建设。收益资金按平均股分红，每年年底由理事会组织召开社员大会，以现金或实物折现兑现分红，方式须经社员大会共同商定。通过分红增加峨堡村全体牧户家庭收入，并且可吸收剩余劳动力到养殖场就业，从而进一步提高村民收入，利于稳固脱贫成果，以防返贫。尤其针对低收入群众，为他们提供公益性岗位，让牧民直接参与养殖产业链条经营所得。</t>
  </si>
  <si>
    <t>曲什安镇大米滩村农田提质改造项目</t>
  </si>
  <si>
    <t>高标准农田土地平整、田间道路、灌溉水渠、土壤改良，占地2606亩。</t>
  </si>
  <si>
    <t>项目建设后，通过实施土地平整工程，提高耕地质量，减少水土流失，土壤质量各项指标比现状土地有明显的改善，耕地质量得到提高，项目实施后耕地面积不变，通过土地平整工程、土壤改良工程、田间道路工程和农田防护与生态环境保持工程的建设，耕地质量和生产条件将有很大改善，农作物产量将有较大幅度的提高。</t>
  </si>
  <si>
    <t>项目建成后由原来的人畜耕作方式变为机械耕作方式，生产成本有一定降低，产值大大提高，使得大米滩村的村民得到更大的收益。</t>
  </si>
  <si>
    <t>温泉乡长水村旅游及养殖产业发展项目</t>
  </si>
  <si>
    <t>新建牦牛奶收集站1处、奶站设备1套、旅游产业发展用房1座。项目计划投资500万元</t>
  </si>
  <si>
    <t>通过该项目的实施，极大地改善人民群众的生产生活条件，提高生活水平和文明程度，实现脱贫致富巩固提升目标，更新思想观念，为乡村振兴打造示范样本，有利于综合素质的提高，对维护社会稳定,实现脱贫致富目标起到推动作用。促进畜牧业生产发展，加快了当地农业产业化、现代化的进程;大大减轻了牧民的生产成本，最大限度地减少了牧民的经济损失，使牧民的资金得到最大化的有效配置。</t>
  </si>
  <si>
    <t>该项目建设完成投入运行后，将带来经济利益，谁管理、谁受益。牦牛奶收集站年利益为10万；旅游产业用房项目利益为40万；这些产业所带来的利益，将服务于全村491户2078人，其中50%用于滚定发展壮大村集体产业，20%用于全体村民分红，15%用于村级公益性事业，15%用于村级基础设施建设。收益资金按平均股分红，每年年底由理事会组织召开社员大会，以现金或实物折现兑现分红，方式须经社员大会共同商定。尤其针对低收入群众，为他们提供公益性岗位，让农牧民直接参与乡村振兴产业链条经营所得。</t>
  </si>
  <si>
    <t>子科滩镇切卜藏村林麝养殖产业发展项目</t>
  </si>
  <si>
    <t>新建麝香养殖基地1处、购置适龄林麝20只、养殖所需设备1套，养殖场供水、供电，道路等。</t>
  </si>
  <si>
    <t>项目收益按照“四分法”进行分配，其中50%用于滚定发展壮大村集体产业，20%用于全体村民分红，15%用于村级公益性事业，15%用于村级基础设施建设。收益资金按平均股分红，每年年底由理事会组织召开社员大会，以现金或实物折现兑现分红，方式须经社员大会共同商定。通过分红增加切卜藏村全体牧户家庭收入，并且可吸收剩余劳动力到养殖场就业，从而进一步提高村民收入，利于稳固脱贫成果，以防返贫。</t>
  </si>
  <si>
    <t>兴海县藏羊产业发展项目</t>
  </si>
  <si>
    <t>依托生态畜牧业股份制合作社，建设5座“千只藏羊”标准化养殖基地，配备生态活动式、装配式等羊圈，以及其他畜牧业新型装备和生产机械。</t>
  </si>
  <si>
    <t>兴海县农牧和水利局</t>
  </si>
  <si>
    <t>兴海县乡村产业车间提升工程项目</t>
  </si>
  <si>
    <t>对我县3个乡村产业车间进行补助</t>
  </si>
  <si>
    <t>二</t>
  </si>
  <si>
    <t>稳岗就业</t>
  </si>
  <si>
    <t>兴海“530”小额信贷2020年贴息项目</t>
  </si>
  <si>
    <t>为全县享受“530”小额信贷的建档立卡贫困户按照贷款金额进行贴息</t>
  </si>
  <si>
    <t>对使用“530”贷款的建档立卡贫困户进行2020年“小额信贷贴息，减少建档立卡户贷款压力。</t>
  </si>
  <si>
    <t>兴海县2021年建档立卡脱贫户草原生态管护员工资发放项目</t>
  </si>
  <si>
    <t>为兴海县742名建档立卡脱贫人员按照标准发放草原生态管护员工资</t>
  </si>
  <si>
    <t>兴海县自然资源局</t>
  </si>
  <si>
    <t>为兴海县742名建档立卡脱贫人员按照每人每年21600元的标准发放草原生态管护员工资</t>
  </si>
  <si>
    <t>通过安排公益性岗位就业，使参加公益性岗位工作人员稳定增收。</t>
  </si>
  <si>
    <t>兴海县2021年“雨露计划”短期技能培训项目</t>
  </si>
  <si>
    <t>对有劳力的200名建档立卡脱贫群众进行短期技能培训，强化其致富技能。</t>
  </si>
  <si>
    <t>对有劳力的200名建档立卡脱贫群众进行短期技能培训。</t>
  </si>
  <si>
    <t>对有劳力的200名建档立卡脱贫群众进行短期技能培训，强化其致富技能</t>
  </si>
  <si>
    <t>三</t>
  </si>
  <si>
    <t>易地搬迁后续扶持</t>
  </si>
  <si>
    <t>兴海县安多民俗文化村易地扶贫搬迁住房排水工程</t>
  </si>
  <si>
    <t>污水排水管网及安多民俗文化村853户住户旱厕改为水厕。</t>
  </si>
  <si>
    <t>污水排水管网及所有住户旱厕改为水侧。</t>
  </si>
  <si>
    <t>兴海县民族特色产品加工、土特产初级加工车间建设（扶贫车间三期）项目</t>
  </si>
  <si>
    <r>
      <rPr>
        <sz val="9"/>
        <rFont val="仿宋_GB2312"/>
        <charset val="134"/>
      </rPr>
      <t>新建兴海县扶贫车间一座，总建筑面积800</t>
    </r>
    <r>
      <rPr>
        <sz val="9"/>
        <rFont val="宋体"/>
        <charset val="134"/>
      </rPr>
      <t>㎡</t>
    </r>
    <r>
      <rPr>
        <sz val="9"/>
        <rFont val="仿宋_GB2312"/>
        <charset val="134"/>
      </rPr>
      <t>，，框架结构，建筑高度8.55米、给排水、道路硬化等室外工程及太阳能及空气压缩热能、封口机、包装机等设备购置。</t>
    </r>
  </si>
  <si>
    <t>新建民族特色产品及土特产加工车间</t>
  </si>
  <si>
    <t>兴海县唐乃亥乡粉条加工厂提升项目</t>
  </si>
  <si>
    <t>新建库房600平方米，道路硬化350平方米、购置收割机一台，农用三轮车2台。</t>
  </si>
  <si>
    <t>对唐乃亥乡粉条厂进行升级改造，提高生产量。</t>
  </si>
  <si>
    <t>四</t>
  </si>
  <si>
    <t>乡村建设</t>
  </si>
  <si>
    <t>兴海县曲什安镇、中铁乡农牧区道路及防洪等建设维修工程</t>
  </si>
  <si>
    <t>对兴海县曲什安镇、中铁乡部分村社进行道路维修、涵洞、防洪坝等</t>
  </si>
  <si>
    <t>曲什安镇、中铁乡部分村道路维修、桥梁、涵洞、人畜饮水管道等建设。</t>
  </si>
  <si>
    <t>推动该乡镇经济向外向型经济发展，有利于增加劳动就业。</t>
  </si>
  <si>
    <t>兴海县河卡镇、子科滩镇基础设施道路改造及人饮安全改造等提升工程</t>
  </si>
  <si>
    <t>对兴海县河卡镇、子科滩镇部分村社进行道路改造、人畜饮水等</t>
  </si>
  <si>
    <t>河卡镇、子科滩镇部分村道路维修、桥梁、涵洞、人畜饮水管道等建设。</t>
  </si>
  <si>
    <t>兴海县温泉乡基础设施砂石道路及饮水改造等维修工程</t>
  </si>
  <si>
    <t>对兴海县温泉乡部分村社铺设砂石路、人畜饮水管道等</t>
  </si>
  <si>
    <t>温泉乡部分村道路维修、桥梁、涵洞、人畜饮水管道等建设。</t>
  </si>
  <si>
    <t>兴海县龙藏乡、唐乃亥乡基础设施水利及道路配套维修改造工程</t>
  </si>
  <si>
    <t>对兴海县龙藏乡、唐乃亥乡部分村道路维修、桥梁、涵洞、冲砂闸等。</t>
  </si>
  <si>
    <t>龙藏乡、唐乃亥乡部分村道路维修、桥梁、涵洞、人畜饮水管道等建设。</t>
  </si>
  <si>
    <t>兴海县中铁乡然木村至恰青村道路维修、温泉乡盖什干村人畜饮水项目维修项目</t>
  </si>
  <si>
    <t>中铁乡然木村至恰青村道路维修37公里、温泉乡盖什干村人畜饮水项目维修。</t>
  </si>
  <si>
    <t>兴海县民宗局</t>
  </si>
  <si>
    <t>兴海县子科滩镇日干村一、二、三社道路硬化工程</t>
  </si>
  <si>
    <t>兴海县子科滩镇日干村一、二、三社硬化道路工程，路基宽4.5米，路面宽3.5米。路线全长10公里，其中一社路线长0.177km；二社路线长0.959km；三社路线长8.864km。</t>
  </si>
  <si>
    <t>五</t>
  </si>
  <si>
    <t>项目管理费</t>
  </si>
  <si>
    <t>兴海县2021年项目管理费</t>
  </si>
  <si>
    <t>兴海县财政局</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</si>
</sst>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9"/>
      <name val="仿宋_GB2312"/>
      <charset val="134"/>
    </font>
    <font>
      <b/>
      <sz val="9"/>
      <name val="仿宋_GB2312"/>
      <charset val="134"/>
    </font>
    <font>
      <sz val="9"/>
      <color theme="1"/>
      <name val="仿宋_GB2312"/>
      <charset val="134"/>
    </font>
    <font>
      <sz val="20"/>
      <name val="方正小标宋简体"/>
      <charset val="134"/>
    </font>
    <font>
      <b/>
      <sz val="10"/>
      <name val="Times New Roman"/>
      <charset val="134"/>
    </font>
    <font>
      <sz val="10"/>
      <name val="Times New Roman"/>
      <charset val="134"/>
    </font>
    <font>
      <sz val="10"/>
      <color theme="1"/>
      <name val="Times New Roman"/>
      <charset val="134"/>
    </font>
    <font>
      <b/>
      <sz val="9"/>
      <color theme="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2"/>
      <name val="Times New Roman"/>
      <charset val="134"/>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9"/>
      <name val="宋体"/>
      <charset val="134"/>
    </font>
  </fonts>
  <fills count="35">
    <fill>
      <patternFill patternType="none"/>
    </fill>
    <fill>
      <patternFill patternType="gray125"/>
    </fill>
    <fill>
      <patternFill patternType="solid">
        <fgColor theme="5"/>
        <bgColor indexed="64"/>
      </patternFill>
    </fill>
    <fill>
      <patternFill patternType="solid">
        <fgColor theme="0" tint="-0.15"/>
        <bgColor indexed="64"/>
      </patternFill>
    </fill>
    <fill>
      <patternFill patternType="solid">
        <fgColor theme="0" tint="-0.14999847407452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8" applyNumberFormat="0" applyFont="0" applyAlignment="0" applyProtection="0">
      <alignment vertical="center"/>
    </xf>
    <xf numFmtId="0" fontId="9" fillId="1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9" fillId="5" borderId="0" applyNumberFormat="0" applyBorder="0" applyAlignment="0" applyProtection="0">
      <alignment vertical="center"/>
    </xf>
    <xf numFmtId="0" fontId="18" fillId="0" borderId="10" applyNumberFormat="0" applyFill="0" applyAlignment="0" applyProtection="0">
      <alignment vertical="center"/>
    </xf>
    <xf numFmtId="0" fontId="9" fillId="20" borderId="0" applyNumberFormat="0" applyBorder="0" applyAlignment="0" applyProtection="0">
      <alignment vertical="center"/>
    </xf>
    <xf numFmtId="0" fontId="12" fillId="11" borderId="7" applyNumberFormat="0" applyAlignment="0" applyProtection="0">
      <alignment vertical="center"/>
    </xf>
    <xf numFmtId="0" fontId="17" fillId="11" borderId="6" applyNumberFormat="0" applyAlignment="0" applyProtection="0">
      <alignment vertical="center"/>
    </xf>
    <xf numFmtId="0" fontId="24" fillId="22" borderId="11" applyNumberFormat="0" applyAlignment="0" applyProtection="0">
      <alignment vertical="center"/>
    </xf>
    <xf numFmtId="0" fontId="10" fillId="19" borderId="0" applyNumberFormat="0" applyBorder="0" applyAlignment="0" applyProtection="0">
      <alignment vertical="center"/>
    </xf>
    <xf numFmtId="0" fontId="9" fillId="2" borderId="0" applyNumberFormat="0" applyBorder="0" applyAlignment="0" applyProtection="0">
      <alignment vertical="center"/>
    </xf>
    <xf numFmtId="0" fontId="25" fillId="0" borderId="12" applyNumberFormat="0" applyFill="0" applyAlignment="0" applyProtection="0">
      <alignment vertical="center"/>
    </xf>
    <xf numFmtId="0" fontId="27" fillId="0" borderId="13" applyNumberFormat="0" applyFill="0" applyAlignment="0" applyProtection="0">
      <alignment vertical="center"/>
    </xf>
    <xf numFmtId="0" fontId="28" fillId="26" borderId="0" applyNumberFormat="0" applyBorder="0" applyAlignment="0" applyProtection="0">
      <alignment vertical="center"/>
    </xf>
    <xf numFmtId="0" fontId="26" fillId="23" borderId="0" applyNumberFormat="0" applyBorder="0" applyAlignment="0" applyProtection="0">
      <alignment vertical="center"/>
    </xf>
    <xf numFmtId="0" fontId="10" fillId="8" borderId="0" applyNumberFormat="0" applyBorder="0" applyAlignment="0" applyProtection="0">
      <alignment vertical="center"/>
    </xf>
    <xf numFmtId="0" fontId="9" fillId="21"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0" fillId="7" borderId="0" applyNumberFormat="0" applyBorder="0" applyAlignment="0" applyProtection="0">
      <alignment vertical="center"/>
    </xf>
    <xf numFmtId="0" fontId="9" fillId="33" borderId="0" applyNumberFormat="0" applyBorder="0" applyAlignment="0" applyProtection="0">
      <alignment vertical="center"/>
    </xf>
    <xf numFmtId="0" fontId="10" fillId="34"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10" fillId="18"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15" fillId="0" borderId="0">
      <protection locked="0"/>
    </xf>
  </cellStyleXfs>
  <cellXfs count="30">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5" fillId="2" borderId="5" xfId="0" applyFont="1" applyFill="1" applyBorder="1" applyAlignment="1">
      <alignment horizontal="center" vertical="center" wrapText="1"/>
    </xf>
    <xf numFmtId="0" fontId="1"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50"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样式 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29"/>
  <sheetViews>
    <sheetView tabSelected="1" topLeftCell="A6" workbookViewId="0">
      <selection activeCell="E10" sqref="E10"/>
    </sheetView>
  </sheetViews>
  <sheetFormatPr defaultColWidth="7.88333333333333" defaultRowHeight="11.25"/>
  <cols>
    <col min="1" max="1" width="3.875" style="1" customWidth="1"/>
    <col min="2" max="2" width="5.5" style="1" customWidth="1"/>
    <col min="3" max="3" width="8.125" style="1" customWidth="1"/>
    <col min="4" max="4" width="17.125" style="1" customWidth="1"/>
    <col min="5" max="5" width="41.125" style="1" customWidth="1"/>
    <col min="6" max="6" width="14.125" style="1" customWidth="1"/>
    <col min="7" max="7" width="8.375" style="1" customWidth="1"/>
    <col min="8" max="8" width="8.75" style="1" customWidth="1"/>
    <col min="9" max="9" width="7.5" style="1" customWidth="1"/>
    <col min="10" max="10" width="5.5" style="1" customWidth="1"/>
    <col min="11" max="12" width="7.125" style="1" customWidth="1"/>
    <col min="13" max="14" width="38.625" style="1" customWidth="1"/>
    <col min="15" max="15" width="11.25" style="1" customWidth="1"/>
    <col min="16" max="243" width="7.88333333333333" style="1" customWidth="1"/>
    <col min="244" max="16370" width="7.88333333333333" style="1"/>
    <col min="16371" max="16371" width="7.88333333333333" style="3"/>
    <col min="16372" max="16384" width="7.88333333333333" style="4"/>
  </cols>
  <sheetData>
    <row r="1" s="1" customFormat="1" ht="43" customHeight="1" spans="1:15">
      <c r="A1" s="5" t="s">
        <v>0</v>
      </c>
      <c r="B1" s="5"/>
      <c r="C1" s="5"/>
      <c r="D1" s="5"/>
      <c r="E1" s="5"/>
      <c r="F1" s="5"/>
      <c r="G1" s="5"/>
      <c r="H1" s="5"/>
      <c r="I1" s="5"/>
      <c r="J1" s="5"/>
      <c r="K1" s="5"/>
      <c r="L1" s="5"/>
      <c r="M1" s="5"/>
      <c r="N1" s="5"/>
      <c r="O1" s="5"/>
    </row>
    <row r="2" s="2" customFormat="1" spans="1:16371">
      <c r="A2" s="6" t="s">
        <v>1</v>
      </c>
      <c r="B2" s="6" t="s">
        <v>2</v>
      </c>
      <c r="C2" s="6" t="s">
        <v>3</v>
      </c>
      <c r="D2" s="6" t="s">
        <v>4</v>
      </c>
      <c r="E2" s="6" t="s">
        <v>5</v>
      </c>
      <c r="F2" s="7" t="s">
        <v>6</v>
      </c>
      <c r="G2" s="6" t="s">
        <v>7</v>
      </c>
      <c r="H2" s="6"/>
      <c r="I2" s="6"/>
      <c r="J2" s="6"/>
      <c r="K2" s="20"/>
      <c r="L2" s="6" t="s">
        <v>8</v>
      </c>
      <c r="M2" s="7" t="s">
        <v>9</v>
      </c>
      <c r="N2" s="7" t="s">
        <v>10</v>
      </c>
      <c r="O2" s="7" t="s">
        <v>11</v>
      </c>
      <c r="XEQ2" s="29"/>
    </row>
    <row r="3" s="2" customFormat="1" ht="22.5" spans="1:16371">
      <c r="A3" s="6"/>
      <c r="B3" s="6"/>
      <c r="C3" s="6"/>
      <c r="D3" s="6"/>
      <c r="E3" s="6"/>
      <c r="F3" s="8"/>
      <c r="G3" s="6" t="s">
        <v>12</v>
      </c>
      <c r="H3" s="6" t="s">
        <v>13</v>
      </c>
      <c r="I3" s="6" t="s">
        <v>14</v>
      </c>
      <c r="J3" s="6" t="s">
        <v>15</v>
      </c>
      <c r="K3" s="20" t="s">
        <v>16</v>
      </c>
      <c r="L3" s="6"/>
      <c r="M3" s="21"/>
      <c r="N3" s="21"/>
      <c r="O3" s="21"/>
      <c r="XEQ3" s="29"/>
    </row>
    <row r="4" ht="12.75" spans="1:15">
      <c r="A4" s="9" t="s">
        <v>17</v>
      </c>
      <c r="B4" s="9"/>
      <c r="C4" s="9"/>
      <c r="D4" s="9"/>
      <c r="E4" s="9"/>
      <c r="F4" s="9"/>
      <c r="G4" s="10">
        <f t="shared" ref="G4:L4" si="0">SUM(G5,G13,G17,G21,G28)</f>
        <v>12336.72</v>
      </c>
      <c r="H4" s="10">
        <f t="shared" si="0"/>
        <v>8186</v>
      </c>
      <c r="I4" s="10">
        <f t="shared" si="0"/>
        <v>3700.72</v>
      </c>
      <c r="J4" s="10">
        <f t="shared" si="0"/>
        <v>0</v>
      </c>
      <c r="K4" s="22">
        <f t="shared" si="0"/>
        <v>450</v>
      </c>
      <c r="L4" s="10">
        <f t="shared" si="0"/>
        <v>51101</v>
      </c>
      <c r="M4" s="21"/>
      <c r="N4" s="21"/>
      <c r="O4" s="21"/>
    </row>
    <row r="5" ht="12.75" spans="1:15">
      <c r="A5" s="11" t="s">
        <v>18</v>
      </c>
      <c r="B5" s="12" t="s">
        <v>17</v>
      </c>
      <c r="C5" s="13" t="s">
        <v>19</v>
      </c>
      <c r="D5" s="13"/>
      <c r="E5" s="13"/>
      <c r="F5" s="13"/>
      <c r="G5" s="14">
        <f t="shared" ref="G5:L5" si="1">SUM(G6:G12)</f>
        <v>5323</v>
      </c>
      <c r="H5" s="15">
        <f t="shared" si="1"/>
        <v>4373</v>
      </c>
      <c r="I5" s="15">
        <f t="shared" si="1"/>
        <v>500</v>
      </c>
      <c r="J5" s="15">
        <f t="shared" si="1"/>
        <v>0</v>
      </c>
      <c r="K5" s="15">
        <f t="shared" si="1"/>
        <v>450</v>
      </c>
      <c r="L5" s="15">
        <f t="shared" si="1"/>
        <v>7055</v>
      </c>
      <c r="M5" s="8"/>
      <c r="N5" s="8"/>
      <c r="O5" s="8"/>
    </row>
    <row r="6" ht="60" customHeight="1" spans="1:15">
      <c r="A6" s="16">
        <v>1</v>
      </c>
      <c r="B6" s="17"/>
      <c r="C6" s="16" t="s">
        <v>19</v>
      </c>
      <c r="D6" s="16" t="s">
        <v>20</v>
      </c>
      <c r="E6" s="16" t="s">
        <v>21</v>
      </c>
      <c r="F6" s="16" t="s">
        <v>22</v>
      </c>
      <c r="G6" s="18">
        <v>2136</v>
      </c>
      <c r="H6" s="18">
        <v>2136</v>
      </c>
      <c r="I6" s="18"/>
      <c r="J6" s="18"/>
      <c r="K6" s="18"/>
      <c r="L6" s="18">
        <v>40</v>
      </c>
      <c r="M6" s="16" t="s">
        <v>21</v>
      </c>
      <c r="N6" s="16" t="s">
        <v>23</v>
      </c>
      <c r="O6" s="16"/>
    </row>
    <row r="7" ht="101.25" spans="1:15">
      <c r="A7" s="16">
        <v>2</v>
      </c>
      <c r="B7" s="17"/>
      <c r="C7" s="16"/>
      <c r="D7" s="16" t="s">
        <v>24</v>
      </c>
      <c r="E7" s="16" t="s">
        <v>25</v>
      </c>
      <c r="F7" s="16" t="s">
        <v>26</v>
      </c>
      <c r="G7" s="18">
        <v>1051.23</v>
      </c>
      <c r="H7" s="18">
        <v>851.23</v>
      </c>
      <c r="I7" s="18"/>
      <c r="J7" s="18"/>
      <c r="K7" s="18">
        <v>200</v>
      </c>
      <c r="L7" s="18">
        <v>1461</v>
      </c>
      <c r="M7" s="23" t="s">
        <v>27</v>
      </c>
      <c r="N7" s="23" t="s">
        <v>28</v>
      </c>
      <c r="O7" s="16"/>
    </row>
    <row r="8" ht="67.5" spans="1:15">
      <c r="A8" s="16">
        <v>3</v>
      </c>
      <c r="B8" s="17"/>
      <c r="C8" s="16"/>
      <c r="D8" s="16" t="s">
        <v>29</v>
      </c>
      <c r="E8" s="16" t="s">
        <v>30</v>
      </c>
      <c r="F8" s="16" t="s">
        <v>26</v>
      </c>
      <c r="G8" s="18">
        <v>615.13</v>
      </c>
      <c r="H8" s="18">
        <v>615.13</v>
      </c>
      <c r="I8" s="18"/>
      <c r="J8" s="18"/>
      <c r="K8" s="18"/>
      <c r="L8" s="18">
        <v>1350</v>
      </c>
      <c r="M8" s="23" t="s">
        <v>31</v>
      </c>
      <c r="N8" s="23" t="s">
        <v>32</v>
      </c>
      <c r="O8" s="16"/>
    </row>
    <row r="9" ht="112.5" spans="1:15">
      <c r="A9" s="16">
        <v>4</v>
      </c>
      <c r="B9" s="17"/>
      <c r="C9" s="16"/>
      <c r="D9" s="16" t="s">
        <v>33</v>
      </c>
      <c r="E9" s="16" t="s">
        <v>34</v>
      </c>
      <c r="F9" s="16" t="s">
        <v>26</v>
      </c>
      <c r="G9" s="18">
        <v>476.26</v>
      </c>
      <c r="H9" s="18">
        <v>476.26</v>
      </c>
      <c r="I9" s="18"/>
      <c r="J9" s="18"/>
      <c r="K9" s="18"/>
      <c r="L9" s="18">
        <v>1959</v>
      </c>
      <c r="M9" s="23" t="s">
        <v>35</v>
      </c>
      <c r="N9" s="23" t="s">
        <v>36</v>
      </c>
      <c r="O9" s="16"/>
    </row>
    <row r="10" ht="90" spans="1:15">
      <c r="A10" s="16">
        <v>5</v>
      </c>
      <c r="B10" s="17"/>
      <c r="C10" s="16"/>
      <c r="D10" s="16" t="s">
        <v>37</v>
      </c>
      <c r="E10" s="16" t="s">
        <v>38</v>
      </c>
      <c r="F10" s="16" t="s">
        <v>26</v>
      </c>
      <c r="G10" s="18">
        <v>444.38</v>
      </c>
      <c r="H10" s="18">
        <v>194.38</v>
      </c>
      <c r="I10" s="18"/>
      <c r="J10" s="18"/>
      <c r="K10" s="18">
        <v>250</v>
      </c>
      <c r="L10" s="18">
        <v>2245</v>
      </c>
      <c r="M10" s="23" t="s">
        <v>27</v>
      </c>
      <c r="N10" s="23" t="s">
        <v>39</v>
      </c>
      <c r="O10" s="16"/>
    </row>
    <row r="11" ht="33.75" spans="1:15">
      <c r="A11" s="16">
        <v>6</v>
      </c>
      <c r="B11" s="17"/>
      <c r="C11" s="16"/>
      <c r="D11" s="16" t="s">
        <v>40</v>
      </c>
      <c r="E11" s="16" t="s">
        <v>41</v>
      </c>
      <c r="F11" s="16" t="s">
        <v>42</v>
      </c>
      <c r="G11" s="18">
        <v>500</v>
      </c>
      <c r="H11" s="18"/>
      <c r="I11" s="18">
        <v>500</v>
      </c>
      <c r="J11" s="18"/>
      <c r="K11" s="18"/>
      <c r="L11" s="18"/>
      <c r="M11" s="16"/>
      <c r="N11" s="16"/>
      <c r="O11" s="16"/>
    </row>
    <row r="12" ht="22.5" spans="1:15">
      <c r="A12" s="16">
        <v>7</v>
      </c>
      <c r="B12" s="19"/>
      <c r="C12" s="16"/>
      <c r="D12" s="16" t="s">
        <v>43</v>
      </c>
      <c r="E12" s="16" t="s">
        <v>44</v>
      </c>
      <c r="F12" s="16" t="s">
        <v>26</v>
      </c>
      <c r="G12" s="18">
        <v>100</v>
      </c>
      <c r="H12" s="18">
        <v>100</v>
      </c>
      <c r="I12" s="18"/>
      <c r="J12" s="18"/>
      <c r="K12" s="18"/>
      <c r="L12" s="18"/>
      <c r="M12" s="16"/>
      <c r="N12" s="16"/>
      <c r="O12" s="16"/>
    </row>
    <row r="13" ht="12.75" spans="1:15">
      <c r="A13" s="11" t="s">
        <v>45</v>
      </c>
      <c r="B13" s="12" t="s">
        <v>17</v>
      </c>
      <c r="C13" s="13" t="s">
        <v>46</v>
      </c>
      <c r="D13" s="13"/>
      <c r="E13" s="13"/>
      <c r="F13" s="13"/>
      <c r="G13" s="14">
        <f t="shared" ref="G13:L13" si="2">SUM(G14:G16)</f>
        <v>1873.72</v>
      </c>
      <c r="H13" s="15">
        <f t="shared" si="2"/>
        <v>271</v>
      </c>
      <c r="I13" s="15">
        <f t="shared" si="2"/>
        <v>1602.72</v>
      </c>
      <c r="J13" s="15">
        <f t="shared" si="2"/>
        <v>0</v>
      </c>
      <c r="K13" s="15">
        <f t="shared" si="2"/>
        <v>0</v>
      </c>
      <c r="L13" s="15">
        <f t="shared" si="2"/>
        <v>2790</v>
      </c>
      <c r="M13" s="24"/>
      <c r="N13" s="24"/>
      <c r="O13" s="24"/>
    </row>
    <row r="14" ht="22.5" spans="1:15">
      <c r="A14" s="16">
        <v>8</v>
      </c>
      <c r="B14" s="17"/>
      <c r="C14" s="16" t="s">
        <v>46</v>
      </c>
      <c r="D14" s="16" t="s">
        <v>47</v>
      </c>
      <c r="E14" s="16" t="s">
        <v>48</v>
      </c>
      <c r="F14" s="16" t="s">
        <v>26</v>
      </c>
      <c r="G14" s="18">
        <v>221</v>
      </c>
      <c r="H14" s="18">
        <v>221</v>
      </c>
      <c r="I14" s="18"/>
      <c r="J14" s="18"/>
      <c r="K14" s="18"/>
      <c r="L14" s="18">
        <v>1848</v>
      </c>
      <c r="M14" s="16" t="s">
        <v>48</v>
      </c>
      <c r="N14" s="16" t="s">
        <v>49</v>
      </c>
      <c r="O14" s="16"/>
    </row>
    <row r="15" ht="33.75" spans="1:15">
      <c r="A15" s="16">
        <v>9</v>
      </c>
      <c r="B15" s="17"/>
      <c r="C15" s="16"/>
      <c r="D15" s="16" t="s">
        <v>50</v>
      </c>
      <c r="E15" s="16" t="s">
        <v>51</v>
      </c>
      <c r="F15" s="16" t="s">
        <v>52</v>
      </c>
      <c r="G15" s="18">
        <v>1602.72</v>
      </c>
      <c r="H15" s="18"/>
      <c r="I15" s="18">
        <v>1602.72</v>
      </c>
      <c r="J15" s="18"/>
      <c r="K15" s="18"/>
      <c r="L15" s="18">
        <v>742</v>
      </c>
      <c r="M15" s="16" t="s">
        <v>53</v>
      </c>
      <c r="N15" s="16" t="s">
        <v>54</v>
      </c>
      <c r="O15" s="16"/>
    </row>
    <row r="16" ht="22.5" spans="1:15">
      <c r="A16" s="16">
        <v>10</v>
      </c>
      <c r="B16" s="17"/>
      <c r="C16" s="16"/>
      <c r="D16" s="16" t="s">
        <v>55</v>
      </c>
      <c r="E16" s="16" t="s">
        <v>56</v>
      </c>
      <c r="F16" s="16" t="s">
        <v>26</v>
      </c>
      <c r="G16" s="18">
        <v>50</v>
      </c>
      <c r="H16" s="18">
        <v>50</v>
      </c>
      <c r="I16" s="18"/>
      <c r="J16" s="18"/>
      <c r="K16" s="18"/>
      <c r="L16" s="25">
        <v>200</v>
      </c>
      <c r="M16" s="26" t="s">
        <v>57</v>
      </c>
      <c r="N16" s="27" t="s">
        <v>58</v>
      </c>
      <c r="O16" s="16"/>
    </row>
    <row r="17" ht="12.75" spans="1:15">
      <c r="A17" s="11" t="s">
        <v>59</v>
      </c>
      <c r="B17" s="17"/>
      <c r="C17" s="13" t="s">
        <v>60</v>
      </c>
      <c r="D17" s="13"/>
      <c r="E17" s="13"/>
      <c r="F17" s="13"/>
      <c r="G17" s="14">
        <f t="shared" ref="G17:L17" si="3">SUM(G18:G20)</f>
        <v>2048</v>
      </c>
      <c r="H17" s="15">
        <f t="shared" si="3"/>
        <v>450</v>
      </c>
      <c r="I17" s="15">
        <f t="shared" si="3"/>
        <v>1598</v>
      </c>
      <c r="J17" s="15">
        <f t="shared" si="3"/>
        <v>0</v>
      </c>
      <c r="K17" s="15">
        <f t="shared" si="3"/>
        <v>0</v>
      </c>
      <c r="L17" s="15">
        <f t="shared" si="3"/>
        <v>3609</v>
      </c>
      <c r="M17" s="24"/>
      <c r="N17" s="24"/>
      <c r="O17" s="24"/>
    </row>
    <row r="18" ht="22.5" spans="1:15">
      <c r="A18" s="16">
        <v>11</v>
      </c>
      <c r="B18" s="17"/>
      <c r="C18" s="16" t="s">
        <v>60</v>
      </c>
      <c r="D18" s="16" t="s">
        <v>61</v>
      </c>
      <c r="E18" s="16" t="s">
        <v>62</v>
      </c>
      <c r="F18" s="16" t="s">
        <v>26</v>
      </c>
      <c r="G18" s="18">
        <v>1598</v>
      </c>
      <c r="H18" s="18"/>
      <c r="I18" s="18">
        <v>1598</v>
      </c>
      <c r="J18" s="18"/>
      <c r="K18" s="18"/>
      <c r="L18" s="18">
        <v>3559</v>
      </c>
      <c r="M18" s="16" t="s">
        <v>63</v>
      </c>
      <c r="N18" s="16"/>
      <c r="O18" s="16"/>
    </row>
    <row r="19" ht="39" customHeight="1" spans="1:15">
      <c r="A19" s="16">
        <v>12</v>
      </c>
      <c r="B19" s="17"/>
      <c r="C19" s="16"/>
      <c r="D19" s="16" t="s">
        <v>64</v>
      </c>
      <c r="E19" s="16" t="s">
        <v>65</v>
      </c>
      <c r="F19" s="16" t="s">
        <v>26</v>
      </c>
      <c r="G19" s="18">
        <v>350</v>
      </c>
      <c r="H19" s="18">
        <v>350</v>
      </c>
      <c r="I19" s="18"/>
      <c r="J19" s="18"/>
      <c r="K19" s="18"/>
      <c r="L19" s="25">
        <v>35</v>
      </c>
      <c r="M19" s="28" t="s">
        <v>66</v>
      </c>
      <c r="N19" s="28" t="s">
        <v>23</v>
      </c>
      <c r="O19" s="16"/>
    </row>
    <row r="20" ht="37" customHeight="1" spans="1:15">
      <c r="A20" s="16">
        <v>13</v>
      </c>
      <c r="B20" s="17"/>
      <c r="C20" s="16"/>
      <c r="D20" s="16" t="s">
        <v>67</v>
      </c>
      <c r="E20" s="16" t="s">
        <v>68</v>
      </c>
      <c r="F20" s="16" t="s">
        <v>26</v>
      </c>
      <c r="G20" s="18">
        <v>100</v>
      </c>
      <c r="H20" s="18">
        <v>100</v>
      </c>
      <c r="I20" s="18"/>
      <c r="J20" s="18"/>
      <c r="K20" s="18"/>
      <c r="L20" s="25">
        <v>15</v>
      </c>
      <c r="M20" s="28" t="s">
        <v>69</v>
      </c>
      <c r="N20" s="28" t="s">
        <v>23</v>
      </c>
      <c r="O20" s="16"/>
    </row>
    <row r="21" ht="12.75" spans="1:15">
      <c r="A21" s="11" t="s">
        <v>70</v>
      </c>
      <c r="B21" s="17"/>
      <c r="C21" s="13" t="s">
        <v>71</v>
      </c>
      <c r="D21" s="13"/>
      <c r="E21" s="13"/>
      <c r="F21" s="13"/>
      <c r="G21" s="14">
        <f t="shared" ref="G21:L21" si="4">SUM(G22:G27)</f>
        <v>3010</v>
      </c>
      <c r="H21" s="15">
        <f t="shared" si="4"/>
        <v>3010</v>
      </c>
      <c r="I21" s="15">
        <f t="shared" si="4"/>
        <v>0</v>
      </c>
      <c r="J21" s="15">
        <f t="shared" si="4"/>
        <v>0</v>
      </c>
      <c r="K21" s="15">
        <f t="shared" si="4"/>
        <v>0</v>
      </c>
      <c r="L21" s="15">
        <f t="shared" si="4"/>
        <v>37647</v>
      </c>
      <c r="M21" s="24"/>
      <c r="N21" s="24"/>
      <c r="O21" s="24"/>
    </row>
    <row r="22" ht="33.75" spans="1:15">
      <c r="A22" s="16">
        <v>14</v>
      </c>
      <c r="B22" s="17"/>
      <c r="C22" s="16" t="s">
        <v>71</v>
      </c>
      <c r="D22" s="16" t="s">
        <v>72</v>
      </c>
      <c r="E22" s="16" t="s">
        <v>73</v>
      </c>
      <c r="F22" s="16" t="s">
        <v>26</v>
      </c>
      <c r="G22" s="18">
        <v>631.5</v>
      </c>
      <c r="H22" s="18">
        <v>631.5</v>
      </c>
      <c r="I22" s="18"/>
      <c r="J22" s="18"/>
      <c r="K22" s="18"/>
      <c r="L22" s="18">
        <v>6757</v>
      </c>
      <c r="M22" s="16" t="s">
        <v>74</v>
      </c>
      <c r="N22" s="16" t="s">
        <v>75</v>
      </c>
      <c r="O22" s="16"/>
    </row>
    <row r="23" ht="33.75" spans="1:15">
      <c r="A23" s="16">
        <v>15</v>
      </c>
      <c r="B23" s="17"/>
      <c r="C23" s="16"/>
      <c r="D23" s="16" t="s">
        <v>76</v>
      </c>
      <c r="E23" s="16" t="s">
        <v>77</v>
      </c>
      <c r="F23" s="16" t="s">
        <v>26</v>
      </c>
      <c r="G23" s="18">
        <v>557.5</v>
      </c>
      <c r="H23" s="18">
        <v>557.5</v>
      </c>
      <c r="I23" s="18"/>
      <c r="J23" s="18"/>
      <c r="K23" s="18"/>
      <c r="L23" s="18">
        <v>17049</v>
      </c>
      <c r="M23" s="16" t="s">
        <v>78</v>
      </c>
      <c r="N23" s="16" t="s">
        <v>75</v>
      </c>
      <c r="O23" s="16"/>
    </row>
    <row r="24" ht="33.75" spans="1:15">
      <c r="A24" s="16">
        <v>16</v>
      </c>
      <c r="B24" s="17"/>
      <c r="C24" s="16"/>
      <c r="D24" s="16" t="s">
        <v>79</v>
      </c>
      <c r="E24" s="16" t="s">
        <v>80</v>
      </c>
      <c r="F24" s="16" t="s">
        <v>26</v>
      </c>
      <c r="G24" s="18">
        <v>537.5</v>
      </c>
      <c r="H24" s="18">
        <v>537.5</v>
      </c>
      <c r="I24" s="18"/>
      <c r="J24" s="18"/>
      <c r="K24" s="18"/>
      <c r="L24" s="18">
        <v>9878</v>
      </c>
      <c r="M24" s="16" t="s">
        <v>81</v>
      </c>
      <c r="N24" s="16" t="s">
        <v>75</v>
      </c>
      <c r="O24" s="16"/>
    </row>
    <row r="25" ht="33.75" spans="1:15">
      <c r="A25" s="16">
        <v>17</v>
      </c>
      <c r="B25" s="17"/>
      <c r="C25" s="16"/>
      <c r="D25" s="16" t="s">
        <v>82</v>
      </c>
      <c r="E25" s="16" t="s">
        <v>83</v>
      </c>
      <c r="F25" s="16" t="s">
        <v>26</v>
      </c>
      <c r="G25" s="18">
        <v>653.5</v>
      </c>
      <c r="H25" s="18">
        <v>653.5</v>
      </c>
      <c r="I25" s="18"/>
      <c r="J25" s="18"/>
      <c r="K25" s="18"/>
      <c r="L25" s="18">
        <v>3963</v>
      </c>
      <c r="M25" s="16" t="s">
        <v>84</v>
      </c>
      <c r="N25" s="16" t="s">
        <v>75</v>
      </c>
      <c r="O25" s="16"/>
    </row>
    <row r="26" ht="45" spans="1:15">
      <c r="A26" s="16">
        <v>18</v>
      </c>
      <c r="B26" s="17"/>
      <c r="C26" s="16"/>
      <c r="D26" s="16" t="s">
        <v>85</v>
      </c>
      <c r="E26" s="16" t="s">
        <v>86</v>
      </c>
      <c r="F26" s="16" t="s">
        <v>87</v>
      </c>
      <c r="G26" s="18">
        <v>130</v>
      </c>
      <c r="H26" s="18">
        <v>130</v>
      </c>
      <c r="I26" s="18"/>
      <c r="J26" s="18"/>
      <c r="K26" s="18"/>
      <c r="L26" s="18"/>
      <c r="M26" s="16"/>
      <c r="N26" s="16"/>
      <c r="O26" s="16"/>
    </row>
    <row r="27" ht="33.75" spans="1:15">
      <c r="A27" s="16">
        <v>19</v>
      </c>
      <c r="B27" s="17"/>
      <c r="C27" s="16"/>
      <c r="D27" s="16" t="s">
        <v>88</v>
      </c>
      <c r="E27" s="16" t="s">
        <v>89</v>
      </c>
      <c r="F27" s="16" t="s">
        <v>22</v>
      </c>
      <c r="G27" s="18">
        <v>500</v>
      </c>
      <c r="H27" s="18">
        <v>500</v>
      </c>
      <c r="I27" s="18"/>
      <c r="J27" s="18"/>
      <c r="K27" s="18"/>
      <c r="L27" s="18"/>
      <c r="M27" s="16"/>
      <c r="N27" s="16"/>
      <c r="O27" s="16"/>
    </row>
    <row r="28" ht="12.75" spans="1:15">
      <c r="A28" s="11" t="s">
        <v>90</v>
      </c>
      <c r="B28" s="17"/>
      <c r="C28" s="13" t="s">
        <v>91</v>
      </c>
      <c r="D28" s="13"/>
      <c r="E28" s="13"/>
      <c r="F28" s="13"/>
      <c r="G28" s="14">
        <f t="shared" ref="G28:L28" si="5">SUM(G29)</f>
        <v>82</v>
      </c>
      <c r="H28" s="15">
        <f t="shared" si="5"/>
        <v>82</v>
      </c>
      <c r="I28" s="15">
        <f t="shared" si="5"/>
        <v>0</v>
      </c>
      <c r="J28" s="15">
        <f t="shared" si="5"/>
        <v>0</v>
      </c>
      <c r="K28" s="15">
        <f t="shared" si="5"/>
        <v>0</v>
      </c>
      <c r="L28" s="15">
        <f t="shared" si="5"/>
        <v>0</v>
      </c>
      <c r="M28" s="24"/>
      <c r="N28" s="24"/>
      <c r="O28" s="24"/>
    </row>
    <row r="29" ht="12.75" spans="1:15">
      <c r="A29" s="16">
        <v>20</v>
      </c>
      <c r="B29" s="19"/>
      <c r="C29" s="16" t="s">
        <v>91</v>
      </c>
      <c r="D29" s="16" t="s">
        <v>92</v>
      </c>
      <c r="E29" s="16"/>
      <c r="F29" s="16" t="s">
        <v>93</v>
      </c>
      <c r="G29" s="18">
        <v>82</v>
      </c>
      <c r="H29" s="18">
        <v>82</v>
      </c>
      <c r="I29" s="18"/>
      <c r="J29" s="18"/>
      <c r="K29" s="18"/>
      <c r="L29" s="18"/>
      <c r="M29" s="16"/>
      <c r="N29" s="16"/>
      <c r="O29" s="16"/>
    </row>
  </sheetData>
  <mergeCells count="24">
    <mergeCell ref="A1:O1"/>
    <mergeCell ref="G2:K2"/>
    <mergeCell ref="A4:E4"/>
    <mergeCell ref="C5:E5"/>
    <mergeCell ref="C13:E13"/>
    <mergeCell ref="C17:E17"/>
    <mergeCell ref="C21:E21"/>
    <mergeCell ref="C28:E28"/>
    <mergeCell ref="A2:A3"/>
    <mergeCell ref="B2:B3"/>
    <mergeCell ref="B5:B12"/>
    <mergeCell ref="B13:B29"/>
    <mergeCell ref="C2:C3"/>
    <mergeCell ref="C6:C12"/>
    <mergeCell ref="C14:C16"/>
    <mergeCell ref="C18:C20"/>
    <mergeCell ref="C22:C27"/>
    <mergeCell ref="D2:D3"/>
    <mergeCell ref="E2:E3"/>
    <mergeCell ref="F2:F3"/>
    <mergeCell ref="L2:L3"/>
    <mergeCell ref="M2:M5"/>
    <mergeCell ref="N2:N5"/>
    <mergeCell ref="O2:O5"/>
  </mergeCells>
  <pageMargins left="0.235416666666667" right="0.235416666666667" top="0.235416666666667" bottom="0.235416666666667" header="0" footer="0"/>
  <pageSetup paperSize="8"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Skins1415183463</cp:lastModifiedBy>
  <dcterms:created xsi:type="dcterms:W3CDTF">2021-08-09T01:56:00Z</dcterms:created>
  <dcterms:modified xsi:type="dcterms:W3CDTF">2021-10-23T09:35:35Z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2D2ADCC239F14F8EA2FB1B092E91923D</vt:lpwstr>
  </property>
</Properties>
</file>